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扶贫资金分配表" sheetId="1" r:id="rId1"/>
  </sheets>
  <definedNames>
    <definedName name="_Order1" hidden="1">255</definedName>
    <definedName name="_Order2" hidden="1">255</definedName>
    <definedName name="_xlnm.Print_Area" hidden="1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<sst xmlns="http://schemas.openxmlformats.org/spreadsheetml/2006/main" count="38" uniqueCount="32">
  <si>
    <t>附件1：</t>
  </si>
  <si>
    <t>2021年度省、市、区巩固拓展脱贫攻坚成果同乡村振兴有效衔接资金调整分配明细表</t>
  </si>
  <si>
    <t>单位：万元</t>
  </si>
  <si>
    <t>镇办(开发区)</t>
  </si>
  <si>
    <t>总计</t>
  </si>
  <si>
    <t>省级资金
淄财农整指〔2021〕22</t>
  </si>
  <si>
    <t>市级资金
 淄财农整指【2021】30号</t>
  </si>
  <si>
    <t>区级资金</t>
  </si>
  <si>
    <t>合计</t>
  </si>
  <si>
    <t>本次调整下达（原指标文件川财农整指【2021】42号）</t>
  </si>
  <si>
    <t>本次调整下达（原指标文件川财农整指【2021】47号）</t>
  </si>
  <si>
    <t>本次调整下达（原指标文件川财农整指【2021】14号</t>
  </si>
  <si>
    <t>巩固拓展脱贫攻坚成果和乡村振兴任务</t>
  </si>
  <si>
    <t>绩效评价奖励资金</t>
  </si>
  <si>
    <t>脱贫成效巩固提升资金</t>
  </si>
  <si>
    <t>扶贫改革实验资金</t>
  </si>
  <si>
    <t>公益岗位补助</t>
  </si>
  <si>
    <t>一次性交通补贴</t>
  </si>
  <si>
    <t>项目管理费</t>
  </si>
  <si>
    <t>以奖代补</t>
  </si>
  <si>
    <t>三变三联试点资金</t>
  </si>
  <si>
    <t>区扶贫中心</t>
  </si>
  <si>
    <t>区民政局</t>
  </si>
  <si>
    <t>区供销社</t>
  </si>
  <si>
    <t>钟楼街道办</t>
  </si>
  <si>
    <t>昆仑镇</t>
  </si>
  <si>
    <t>双杨镇</t>
  </si>
  <si>
    <t>寨里镇</t>
  </si>
  <si>
    <t>龙泉镇</t>
  </si>
  <si>
    <t>岭子镇</t>
  </si>
  <si>
    <t>西河镇</t>
  </si>
  <si>
    <t>太河镇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</si>
</sst>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6">
    <font>
      <sz val="9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1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5" borderId="19" applyNumberFormat="0" applyAlignment="0" applyProtection="0">
      <alignment vertical="center"/>
    </xf>
    <xf numFmtId="0" fontId="14" fillId="15" borderId="14" applyNumberFormat="0" applyAlignment="0" applyProtection="0">
      <alignment vertical="center"/>
    </xf>
    <xf numFmtId="0" fontId="8" fillId="6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tabSelected="1" workbookViewId="0">
      <selection activeCell="A2" sqref="A2:Q2"/>
    </sheetView>
  </sheetViews>
  <sheetFormatPr defaultColWidth="11.1222222222222" defaultRowHeight="11.25"/>
  <cols>
    <col min="1" max="1" width="12.8777777777778" style="1" customWidth="1"/>
    <col min="2" max="2" width="15" style="1" customWidth="1"/>
    <col min="3" max="3" width="22.5" style="1" customWidth="1"/>
    <col min="4" max="4" width="14.6222222222222" style="1" customWidth="1"/>
    <col min="5" max="5" width="25.6222222222222" style="1" customWidth="1"/>
    <col min="6" max="6" width="18.8777777777778" style="1" customWidth="1"/>
    <col min="7" max="16" width="11.1222222222222" style="1"/>
    <col min="17" max="17" width="12.3777777777778" style="1" customWidth="1"/>
    <col min="18" max="16384" width="11.1222222222222" style="1"/>
  </cols>
  <sheetData>
    <row r="1" ht="14.25" spans="1:1">
      <c r="A1" s="2" t="s">
        <v>0</v>
      </c>
    </row>
    <row r="2" ht="33.7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31.95" customHeight="1" spans="1:16">
      <c r="A3" s="4"/>
      <c r="B3" s="4"/>
      <c r="C3" s="4"/>
      <c r="D3" s="4"/>
      <c r="E3" s="4"/>
      <c r="F3" s="4"/>
      <c r="G3" s="4"/>
      <c r="H3" s="4"/>
      <c r="I3" s="4"/>
      <c r="J3" s="19"/>
      <c r="M3" s="20"/>
      <c r="N3" s="20"/>
      <c r="P3" s="2" t="s">
        <v>2</v>
      </c>
    </row>
    <row r="4" ht="32.4" customHeight="1" spans="1:17">
      <c r="A4" s="5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8"/>
      <c r="J4" s="7" t="s">
        <v>6</v>
      </c>
      <c r="K4" s="8"/>
      <c r="L4" s="8"/>
      <c r="M4" s="8"/>
      <c r="N4" s="21"/>
      <c r="O4" s="6" t="s">
        <v>7</v>
      </c>
      <c r="P4" s="6"/>
      <c r="Q4" s="6"/>
    </row>
    <row r="5" ht="52.5" customHeight="1" spans="1:17">
      <c r="A5" s="5"/>
      <c r="B5" s="6"/>
      <c r="C5" s="9" t="s">
        <v>8</v>
      </c>
      <c r="D5" s="7" t="s">
        <v>9</v>
      </c>
      <c r="E5" s="8"/>
      <c r="F5" s="8"/>
      <c r="G5" s="8"/>
      <c r="H5" s="8"/>
      <c r="I5" s="21"/>
      <c r="J5" s="22" t="s">
        <v>8</v>
      </c>
      <c r="K5" s="7" t="s">
        <v>10</v>
      </c>
      <c r="L5" s="8"/>
      <c r="M5" s="8"/>
      <c r="N5" s="21"/>
      <c r="O5" s="23"/>
      <c r="P5" s="7" t="s">
        <v>11</v>
      </c>
      <c r="Q5" s="21"/>
    </row>
    <row r="6" ht="36.6" customHeight="1" spans="1:17">
      <c r="A6" s="5"/>
      <c r="B6" s="6"/>
      <c r="C6" s="10"/>
      <c r="D6" s="11" t="s">
        <v>12</v>
      </c>
      <c r="E6" s="12"/>
      <c r="F6" s="12"/>
      <c r="G6" s="13"/>
      <c r="H6" s="11" t="s">
        <v>13</v>
      </c>
      <c r="I6" s="13"/>
      <c r="J6" s="24"/>
      <c r="K6" s="11" t="s">
        <v>14</v>
      </c>
      <c r="L6" s="12"/>
      <c r="M6" s="13"/>
      <c r="N6" s="22" t="s">
        <v>15</v>
      </c>
      <c r="O6" s="5" t="s">
        <v>8</v>
      </c>
      <c r="P6" s="25" t="s">
        <v>12</v>
      </c>
      <c r="Q6" s="28"/>
    </row>
    <row r="7" ht="27" customHeight="1" spans="1:17">
      <c r="A7" s="5"/>
      <c r="B7" s="6"/>
      <c r="C7" s="14"/>
      <c r="D7" s="15"/>
      <c r="E7" s="16" t="s">
        <v>16</v>
      </c>
      <c r="F7" s="16" t="s">
        <v>17</v>
      </c>
      <c r="G7" s="16" t="s">
        <v>18</v>
      </c>
      <c r="H7" s="17"/>
      <c r="I7" s="5" t="s">
        <v>19</v>
      </c>
      <c r="J7" s="15"/>
      <c r="K7" s="15"/>
      <c r="L7" s="5" t="s">
        <v>20</v>
      </c>
      <c r="M7" s="5" t="s">
        <v>18</v>
      </c>
      <c r="N7" s="15"/>
      <c r="O7" s="5"/>
      <c r="P7" s="17"/>
      <c r="Q7" s="5" t="s">
        <v>18</v>
      </c>
    </row>
    <row r="8" ht="19.95" customHeight="1" spans="1:17">
      <c r="A8" s="6" t="s">
        <v>8</v>
      </c>
      <c r="B8" s="6">
        <f>SUM(B9:B20)</f>
        <v>2738.05</v>
      </c>
      <c r="C8" s="6">
        <f>SUM(C9:C20)</f>
        <v>1779</v>
      </c>
      <c r="D8" s="6">
        <f>SUM(D9:D20)</f>
        <v>1162</v>
      </c>
      <c r="E8" s="6">
        <f t="shared" ref="E8:Q8" si="0">SUM(E9:E20)</f>
        <v>200</v>
      </c>
      <c r="F8" s="6">
        <f t="shared" si="0"/>
        <v>5</v>
      </c>
      <c r="G8" s="6">
        <f t="shared" si="0"/>
        <v>21</v>
      </c>
      <c r="H8" s="6">
        <f t="shared" si="0"/>
        <v>191</v>
      </c>
      <c r="I8" s="6">
        <f t="shared" si="0"/>
        <v>200</v>
      </c>
      <c r="J8" s="6">
        <f t="shared" si="0"/>
        <v>778</v>
      </c>
      <c r="K8" s="6">
        <f t="shared" si="0"/>
        <v>483</v>
      </c>
      <c r="L8" s="6">
        <f t="shared" si="0"/>
        <v>80</v>
      </c>
      <c r="M8" s="6">
        <f t="shared" si="0"/>
        <v>15</v>
      </c>
      <c r="N8" s="6">
        <f t="shared" si="0"/>
        <v>200</v>
      </c>
      <c r="O8" s="6">
        <f t="shared" ref="O8" si="1">P8+Q8</f>
        <v>181.05</v>
      </c>
      <c r="P8" s="6">
        <f t="shared" si="0"/>
        <v>171.05</v>
      </c>
      <c r="Q8" s="6">
        <f t="shared" si="0"/>
        <v>10</v>
      </c>
    </row>
    <row r="9" ht="19.95" customHeight="1" spans="1:17">
      <c r="A9" s="5" t="s">
        <v>21</v>
      </c>
      <c r="B9" s="6">
        <f>C9+J9+O9</f>
        <v>233.4</v>
      </c>
      <c r="C9" s="6">
        <f>D9+H9+I9+F9+G9+E9</f>
        <v>221</v>
      </c>
      <c r="D9" s="6"/>
      <c r="E9" s="6"/>
      <c r="F9" s="6">
        <v>5</v>
      </c>
      <c r="G9" s="6">
        <v>16</v>
      </c>
      <c r="H9" s="6"/>
      <c r="I9" s="6">
        <v>200</v>
      </c>
      <c r="J9" s="6">
        <f>M9+L9+K9</f>
        <v>12.4</v>
      </c>
      <c r="K9" s="26"/>
      <c r="L9" s="6"/>
      <c r="M9" s="26">
        <v>12.4</v>
      </c>
      <c r="N9" s="26"/>
      <c r="O9" s="6"/>
      <c r="P9" s="6"/>
      <c r="Q9" s="6"/>
    </row>
    <row r="10" ht="13.5" spans="1:17">
      <c r="A10" s="5" t="s">
        <v>22</v>
      </c>
      <c r="B10" s="6">
        <f>C10+J10+O10</f>
        <v>0</v>
      </c>
      <c r="C10" s="6">
        <f t="shared" ref="C10:C19" si="2">D10+H10+I10+F10+G10+E10</f>
        <v>0</v>
      </c>
      <c r="D10" s="6"/>
      <c r="E10" s="6"/>
      <c r="F10" s="6"/>
      <c r="G10" s="6"/>
      <c r="H10" s="6"/>
      <c r="I10" s="6"/>
      <c r="J10" s="6"/>
      <c r="K10" s="6"/>
      <c r="L10" s="6"/>
      <c r="M10" s="27"/>
      <c r="N10" s="27"/>
      <c r="O10" s="6"/>
      <c r="P10" s="6"/>
      <c r="Q10" s="6"/>
    </row>
    <row r="11" ht="13.5" spans="1:17">
      <c r="A11" s="5" t="s">
        <v>23</v>
      </c>
      <c r="B11" s="6">
        <f>C11+J11+O11</f>
        <v>30</v>
      </c>
      <c r="C11" s="6">
        <f t="shared" si="2"/>
        <v>30</v>
      </c>
      <c r="D11" s="6">
        <v>30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6"/>
      <c r="Q11" s="26"/>
    </row>
    <row r="12" ht="27" spans="1:17">
      <c r="A12" s="5" t="s">
        <v>24</v>
      </c>
      <c r="B12" s="6">
        <f>C12+J12+O12</f>
        <v>20</v>
      </c>
      <c r="C12" s="6">
        <f t="shared" si="2"/>
        <v>0</v>
      </c>
      <c r="D12" s="6"/>
      <c r="E12" s="6"/>
      <c r="F12" s="6"/>
      <c r="G12" s="6"/>
      <c r="H12" s="6"/>
      <c r="I12" s="6"/>
      <c r="J12" s="6">
        <f t="shared" ref="J12:J18" si="3">M12+L12+K12</f>
        <v>20</v>
      </c>
      <c r="K12" s="6"/>
      <c r="L12" s="6">
        <v>20</v>
      </c>
      <c r="M12" s="6"/>
      <c r="N12" s="6"/>
      <c r="O12" s="6"/>
      <c r="P12" s="26"/>
      <c r="Q12" s="26"/>
    </row>
    <row r="13" ht="13.5" spans="1:17">
      <c r="A13" s="5" t="s">
        <v>25</v>
      </c>
      <c r="B13" s="6">
        <f>C13+J13+O13</f>
        <v>242.2</v>
      </c>
      <c r="C13" s="6">
        <f t="shared" si="2"/>
        <v>222.2</v>
      </c>
      <c r="D13" s="6">
        <v>221</v>
      </c>
      <c r="E13" s="6"/>
      <c r="F13" s="6"/>
      <c r="G13" s="18">
        <v>1.2</v>
      </c>
      <c r="H13" s="6"/>
      <c r="I13" s="6"/>
      <c r="J13" s="6">
        <f t="shared" si="3"/>
        <v>20</v>
      </c>
      <c r="K13" s="6"/>
      <c r="L13" s="6">
        <v>20</v>
      </c>
      <c r="M13" s="6"/>
      <c r="N13" s="6"/>
      <c r="O13" s="6"/>
      <c r="P13" s="26"/>
      <c r="Q13" s="26"/>
    </row>
    <row r="14" ht="13.5" spans="1:17">
      <c r="A14" s="5" t="s">
        <v>26</v>
      </c>
      <c r="B14" s="6">
        <f t="shared" ref="B14:B19" si="4">C14+J14+O14</f>
        <v>80.4</v>
      </c>
      <c r="C14" s="6">
        <f t="shared" si="2"/>
        <v>0</v>
      </c>
      <c r="D14" s="6"/>
      <c r="E14" s="6"/>
      <c r="F14" s="6"/>
      <c r="G14" s="6"/>
      <c r="H14" s="6"/>
      <c r="I14" s="6"/>
      <c r="J14" s="6">
        <f>M14+L14+K14+N14</f>
        <v>80.4</v>
      </c>
      <c r="K14" s="6">
        <v>80</v>
      </c>
      <c r="L14" s="6"/>
      <c r="M14" s="6">
        <v>0.4</v>
      </c>
      <c r="N14" s="6"/>
      <c r="O14" s="6"/>
      <c r="P14" s="26"/>
      <c r="Q14" s="26"/>
    </row>
    <row r="15" ht="13.5" spans="1:17">
      <c r="A15" s="5" t="s">
        <v>27</v>
      </c>
      <c r="B15" s="6">
        <f t="shared" si="4"/>
        <v>472.4</v>
      </c>
      <c r="C15" s="6">
        <f t="shared" si="2"/>
        <v>372.4</v>
      </c>
      <c r="D15" s="6">
        <v>184</v>
      </c>
      <c r="E15" s="6">
        <v>50</v>
      </c>
      <c r="F15" s="6"/>
      <c r="G15" s="6">
        <v>2.4</v>
      </c>
      <c r="H15" s="6">
        <v>136</v>
      </c>
      <c r="I15" s="6"/>
      <c r="J15" s="6">
        <f>M15+L15+K15+N15</f>
        <v>100</v>
      </c>
      <c r="K15" s="6"/>
      <c r="L15" s="6"/>
      <c r="M15" s="6"/>
      <c r="N15" s="6">
        <v>100</v>
      </c>
      <c r="O15" s="6"/>
      <c r="P15" s="26"/>
      <c r="Q15" s="26"/>
    </row>
    <row r="16" ht="13.5" spans="1:17">
      <c r="A16" s="5" t="s">
        <v>28</v>
      </c>
      <c r="B16" s="6">
        <f t="shared" si="4"/>
        <v>80.4</v>
      </c>
      <c r="C16" s="6">
        <f t="shared" si="2"/>
        <v>55.4</v>
      </c>
      <c r="D16" s="6"/>
      <c r="E16" s="6"/>
      <c r="F16" s="6"/>
      <c r="G16" s="6">
        <v>0.4</v>
      </c>
      <c r="H16" s="6">
        <v>55</v>
      </c>
      <c r="I16" s="6"/>
      <c r="J16" s="6">
        <f t="shared" si="3"/>
        <v>25</v>
      </c>
      <c r="K16" s="6">
        <v>25</v>
      </c>
      <c r="L16" s="26"/>
      <c r="M16" s="6"/>
      <c r="N16" s="6"/>
      <c r="O16" s="6"/>
      <c r="P16" s="26"/>
      <c r="Q16" s="26"/>
    </row>
    <row r="17" ht="13.5" spans="1:17">
      <c r="A17" s="5" t="s">
        <v>29</v>
      </c>
      <c r="B17" s="6">
        <f t="shared" si="4"/>
        <v>201</v>
      </c>
      <c r="C17" s="6">
        <f t="shared" si="2"/>
        <v>181</v>
      </c>
      <c r="D17" s="6">
        <v>180</v>
      </c>
      <c r="E17" s="6"/>
      <c r="F17" s="6"/>
      <c r="G17" s="6">
        <v>1</v>
      </c>
      <c r="H17" s="6"/>
      <c r="I17" s="6"/>
      <c r="J17" s="6">
        <f t="shared" si="3"/>
        <v>20</v>
      </c>
      <c r="K17" s="6"/>
      <c r="L17" s="6">
        <v>20</v>
      </c>
      <c r="M17" s="6"/>
      <c r="N17" s="6"/>
      <c r="O17" s="6"/>
      <c r="P17" s="6"/>
      <c r="Q17" s="6"/>
    </row>
    <row r="18" ht="13.5" spans="1:17">
      <c r="A18" s="5" t="s">
        <v>30</v>
      </c>
      <c r="B18" s="6">
        <f t="shared" si="4"/>
        <v>430.2</v>
      </c>
      <c r="C18" s="6">
        <f t="shared" si="2"/>
        <v>50</v>
      </c>
      <c r="D18" s="6"/>
      <c r="E18" s="6">
        <v>50</v>
      </c>
      <c r="F18" s="6"/>
      <c r="G18" s="6"/>
      <c r="H18" s="6"/>
      <c r="I18" s="6"/>
      <c r="J18" s="6">
        <f t="shared" si="3"/>
        <v>380.2</v>
      </c>
      <c r="K18" s="6">
        <v>378</v>
      </c>
      <c r="L18" s="6"/>
      <c r="M18" s="6">
        <v>2.2</v>
      </c>
      <c r="N18" s="6"/>
      <c r="O18" s="6"/>
      <c r="P18" s="6"/>
      <c r="Q18" s="6"/>
    </row>
    <row r="19" ht="13.5" spans="1:17">
      <c r="A19" s="5" t="s">
        <v>31</v>
      </c>
      <c r="B19" s="6">
        <f t="shared" si="4"/>
        <v>948.05</v>
      </c>
      <c r="C19" s="6">
        <f t="shared" si="2"/>
        <v>647</v>
      </c>
      <c r="D19" s="6">
        <v>547</v>
      </c>
      <c r="E19" s="6">
        <v>100</v>
      </c>
      <c r="F19" s="6"/>
      <c r="G19" s="6"/>
      <c r="H19" s="6"/>
      <c r="I19" s="6"/>
      <c r="J19" s="6">
        <f>M19+L19+K19+N19</f>
        <v>120</v>
      </c>
      <c r="K19" s="6"/>
      <c r="L19" s="6">
        <v>20</v>
      </c>
      <c r="M19" s="6"/>
      <c r="N19" s="6">
        <v>100</v>
      </c>
      <c r="O19" s="6">
        <f>P19+Q19</f>
        <v>181.05</v>
      </c>
      <c r="P19" s="6">
        <v>171.05</v>
      </c>
      <c r="Q19" s="6">
        <v>10</v>
      </c>
    </row>
  </sheetData>
  <mergeCells count="17">
    <mergeCell ref="A2:Q2"/>
    <mergeCell ref="C4:I4"/>
    <mergeCell ref="J4:N4"/>
    <mergeCell ref="O4:Q4"/>
    <mergeCell ref="D5:I5"/>
    <mergeCell ref="K5:N5"/>
    <mergeCell ref="P5:Q5"/>
    <mergeCell ref="D6:G6"/>
    <mergeCell ref="H6:I6"/>
    <mergeCell ref="K6:M6"/>
    <mergeCell ref="P6:Q6"/>
    <mergeCell ref="A4:A7"/>
    <mergeCell ref="B4:B7"/>
    <mergeCell ref="C5:C7"/>
    <mergeCell ref="J5:J7"/>
    <mergeCell ref="N6:N7"/>
    <mergeCell ref="O6:O7"/>
  </mergeCells>
  <printOptions horizontalCentered="1" verticalCentered="1"/>
  <pageMargins left="0.354166666666667" right="0.196527777777778" top="0.210416666666667" bottom="1.02361111111111" header="0.511805555555556" footer="0.511805555555556"/>
  <pageSetup paperSize="9" scale="5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扶贫资金分配表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银杏果</cp:lastModifiedBy>
  <dcterms:created xsi:type="dcterms:W3CDTF">2021-05-30T11:07:00Z</dcterms:created>
  <cp:lastPrinted>2021-05-31T05:26:00Z</cp:lastPrinted>
  <dcterms:modified xsi:type="dcterms:W3CDTF">2023-11-16T06:28:25Z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45C4792284BE4C1288C5B0920544338B</vt:lpwstr>
  </property>
  <property fmtid="{D5CDD505-2E9C-101B-9397-08002B2CF9AE}" pid="3" name="KSOProductBuildVer">
    <vt:lpwstr>2052-11.8.6.8810</vt:lpwstr>
  </property>
  <property fmtid="{D5CDD505-2E9C-101B-9397-08002B2CF9AE}" pid="4" name="KSOReadingLayout">
    <vt:bool>true</vt:bool>
  </property>
</Properties>
</file>